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DB WEBSITE\"/>
    </mc:Choice>
  </mc:AlternateContent>
  <bookViews>
    <workbookView xWindow="-120" yWindow="-120" windowWidth="29040" windowHeight="15840"/>
  </bookViews>
  <sheets>
    <sheet name="Input" sheetId="1" r:id="rId1"/>
    <sheet name="Instruction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165" i="1"/>
  <c r="I167" i="1" s="1"/>
  <c r="I161" i="1"/>
  <c r="I163" i="1" s="1"/>
  <c r="I169" i="1" s="1"/>
  <c r="I152" i="1"/>
  <c r="I153" i="1" s="1"/>
  <c r="I109" i="1"/>
  <c r="H55" i="1"/>
  <c r="I56" i="1" s="1"/>
  <c r="I38" i="1"/>
  <c r="I111" i="1" l="1"/>
  <c r="I113" i="1" s="1"/>
  <c r="I117" i="1" s="1"/>
  <c r="I171" i="1"/>
  <c r="I136" i="1" s="1"/>
  <c r="I132" i="1"/>
  <c r="I41" i="1"/>
  <c r="I49" i="1" l="1"/>
  <c r="I57" i="1" s="1"/>
  <c r="I60" i="1" s="1"/>
  <c r="I45" i="1"/>
  <c r="I139" i="1"/>
  <c r="I140" i="1" s="1"/>
  <c r="I143" i="1" s="1"/>
  <c r="I81" i="1" s="1"/>
  <c r="I84" i="1" s="1"/>
  <c r="I86" i="1" l="1"/>
  <c r="I91" i="1" s="1"/>
  <c r="I94" i="1" s="1"/>
  <c r="I119" i="1" s="1"/>
  <c r="I121" i="1" s="1"/>
  <c r="I123" i="1" l="1"/>
  <c r="I96" i="1" s="1"/>
  <c r="I98" i="1" s="1"/>
</calcChain>
</file>

<file path=xl/sharedStrings.xml><?xml version="1.0" encoding="utf-8"?>
<sst xmlns="http://schemas.openxmlformats.org/spreadsheetml/2006/main" count="181" uniqueCount="170">
  <si>
    <t>STATEMENT OF BUSINESS OR PROFESSIONAL ACTIVITIES</t>
  </si>
  <si>
    <t>MAIN PRODUCT OR SERVICE</t>
  </si>
  <si>
    <t>BUSINESS NAME</t>
  </si>
  <si>
    <t>ACCOUNT NUMBER</t>
  </si>
  <si>
    <t>BUSINESS ADDRESS</t>
  </si>
  <si>
    <t xml:space="preserve">                                                            </t>
  </si>
  <si>
    <t xml:space="preserve">                                                                               </t>
  </si>
  <si>
    <t xml:space="preserve">                               </t>
  </si>
  <si>
    <t>INDUSTRY CODE</t>
  </si>
  <si>
    <t>PART 3A - BUSINESS INCOME</t>
  </si>
  <si>
    <t>GROSS SALES, COMMISSIONS, OR FEES (Include GST/HST)</t>
  </si>
  <si>
    <t>3A</t>
  </si>
  <si>
    <t>GST/HST (Included in amount 3A)</t>
  </si>
  <si>
    <t>3B</t>
  </si>
  <si>
    <t>Subtotal</t>
  </si>
  <si>
    <t>3C</t>
  </si>
  <si>
    <t>PART 3B - PROFESSIONAL INCOME</t>
  </si>
  <si>
    <t>GROSS PROFESSIONAL FEES INCLUDING WORK-IN-PROGRESS AND GST/HST</t>
  </si>
  <si>
    <t>3H</t>
  </si>
  <si>
    <t>GST/HST (Included in amount 3H)</t>
  </si>
  <si>
    <t>3I</t>
  </si>
  <si>
    <t>3J</t>
  </si>
  <si>
    <t>ADVERTISING</t>
  </si>
  <si>
    <t>MEALS AND ENTERTAINMENT</t>
  </si>
  <si>
    <t>EXPENSES (ENTER ONLY THE BUSINESS PART)</t>
  </si>
  <si>
    <t>BAD DEBTS</t>
  </si>
  <si>
    <t>INSURANCE</t>
  </si>
  <si>
    <t>INTEREST AND BANK CHARGES</t>
  </si>
  <si>
    <t>BUSINESS TAXES, LICENCES, AND MEMBERSHIPS</t>
  </si>
  <si>
    <t>OFFICE EXPENSES</t>
  </si>
  <si>
    <t>OFFICE STATIONERY AND SUPPLIES</t>
  </si>
  <si>
    <t>PROFESSIONAL FESS (INCLUDES LEGAL AND ACCOUNTING FEES)</t>
  </si>
  <si>
    <t>MANAGEMENT AND ADMINISTRATION FEES</t>
  </si>
  <si>
    <t>RENT</t>
  </si>
  <si>
    <t>REPAIRS AND MAINTENANCE</t>
  </si>
  <si>
    <t>SALARIES, WAGES, AND BENEFITS (INCLDG. EMPLOYER'S CONTRIBUTION)</t>
  </si>
  <si>
    <t>PROPERTY TAXES</t>
  </si>
  <si>
    <t>TRAVEL EXPENSES</t>
  </si>
  <si>
    <t>UTILITIES</t>
  </si>
  <si>
    <t>FUEL COSTS (EXCEPT MOTOR VEHICLES)</t>
  </si>
  <si>
    <t>DELIVERY, FREIGHT, AND EXPRESS</t>
  </si>
  <si>
    <t>MOTOR VEHICLE EXPENSES (NOT INCLDG. CCA)</t>
  </si>
  <si>
    <t>CAPITAL COST ALLOWANCE (CCA)</t>
  </si>
  <si>
    <t>OTHER EXPENSES</t>
  </si>
  <si>
    <t>TOTAL EXPENSES</t>
  </si>
  <si>
    <t>PART 3C - GROSS BUSINESS OR PROFESSIONAL INCOME</t>
  </si>
  <si>
    <t>GROSS BUSINESS INCOME</t>
  </si>
  <si>
    <t>OPENING INVENTORY</t>
  </si>
  <si>
    <t>PURCHASES, NET</t>
  </si>
  <si>
    <t>DIRECT WAGE COSTS</t>
  </si>
  <si>
    <t>SUBCONTRACTS</t>
  </si>
  <si>
    <t>OTHER COSTS</t>
  </si>
  <si>
    <t>SUB-TOTAL</t>
  </si>
  <si>
    <t>CLOSING INVENTORY</t>
  </si>
  <si>
    <t>GROSS PROFIT (OR LOSS)</t>
  </si>
  <si>
    <t>NET INCOME (LOSS) BEFORE ADJUSTMENTS</t>
  </si>
  <si>
    <t>T5013 - STATEMENT OF PARTNERSHIP INCOME</t>
  </si>
  <si>
    <t>NET INCOME (LOSS) AFTER ADJUSTMENTS</t>
  </si>
  <si>
    <t>BUSINESS-USE -OF-HOME EXPENSES</t>
  </si>
  <si>
    <t>YOUR NET INCOME (LOSS)</t>
  </si>
  <si>
    <t xml:space="preserve">                                                                </t>
  </si>
  <si>
    <t>PART 7 - CALCULATING OF BUSINESS-USE-OF-HOME EXPENSES</t>
  </si>
  <si>
    <t>HEAT</t>
  </si>
  <si>
    <t>ELECTRICITY</t>
  </si>
  <si>
    <t>MAINTENANCE</t>
  </si>
  <si>
    <t>MORTGAGE INTEREST</t>
  </si>
  <si>
    <t>CHART A - MOTOR VEHICLES</t>
  </si>
  <si>
    <t>ENTER THE KMS. DROVE IN THE TAX YEAR TO EARN BUSINESS INCOME</t>
  </si>
  <si>
    <t>ENTER THE TOTAL KMS. YOU DROVE IN THE YEAR</t>
  </si>
  <si>
    <t>FUEL AND OIL</t>
  </si>
  <si>
    <t>LICENCE AND REGISTRATION</t>
  </si>
  <si>
    <t>MAINTENANCE AND REPAIRS</t>
  </si>
  <si>
    <t>LEASING (SEE CHART C BELOW)</t>
  </si>
  <si>
    <t>INTEREST (SEE CHART B BELOW)</t>
  </si>
  <si>
    <t>TOTAL MOTOR VEHICLE EXPENSES</t>
  </si>
  <si>
    <t xml:space="preserve">   BUSINESS-USE PART</t>
  </si>
  <si>
    <t xml:space="preserve">   BUSINESS PARKING FEES</t>
  </si>
  <si>
    <t xml:space="preserve">   SUPPLEMENTARY BUSINESS INSURANCE</t>
  </si>
  <si>
    <t>ALLOWABLE MOTOR VEHICLE EXPENSES</t>
  </si>
  <si>
    <t>CHART B - AVAILABLE INTEREST EXPENSE FOR PASSENGER VEHICLES AND ZERO-EMISSION PASSENGER VEHICLES</t>
  </si>
  <si>
    <t>TOTAL INTEREST PAYABLE (ACCRUAL METHOD) OR PAID (CASH METHOD) IN THE FISCAL PERIOD</t>
  </si>
  <si>
    <t>i</t>
  </si>
  <si>
    <t>ii</t>
  </si>
  <si>
    <t>THE NUMBER OF DAYS IN THE FISCAL PERIOD FOR WHICH INTEREST WAS PAYABLE (ACCRUAL METHOD) OR PAID (CASH METHOD)</t>
  </si>
  <si>
    <t>LINE i X LINE ii</t>
  </si>
  <si>
    <t>A</t>
  </si>
  <si>
    <t>B</t>
  </si>
  <si>
    <t>AVAILABLE INTEREST EXPENSE: AMOUNT A OR B, WHICHEVER IS LESS</t>
  </si>
  <si>
    <t>CHART C - ELIGIBLE LEASING COSTS FOR PASSENGER VEHICLES</t>
  </si>
  <si>
    <t>TOTAL LEASE CHARGES INCURRED IN YOUR CURRENT FISCAL PERIOD FOR THE VEHICLE</t>
  </si>
  <si>
    <t>TOTAL NUMBER OF DAYS THE VEHICLE WAS LEASED IN YOUR CURRENT AND PREVIOUS FISCAL PERIOD</t>
  </si>
  <si>
    <t>MANUFACTURER'S PRICE LIST</t>
  </si>
  <si>
    <t>X 85%</t>
  </si>
  <si>
    <t>LINE i X 85%</t>
  </si>
  <si>
    <t>LINE ii - LINE 2</t>
  </si>
  <si>
    <t>[($800* + GST AND PST, OR HST ON $800) X LINE 3] / 30</t>
  </si>
  <si>
    <t xml:space="preserve">[($30,000* + GST AND PST, OR HST ON $30,000) X LINE 1] / LINE5 </t>
  </si>
  <si>
    <t>ELIGIBLE LEASING COST: LINE 6 OR 7, WHICHEVER IS LESS</t>
  </si>
  <si>
    <t>TOTAL LEASE PAYMENTS DEDUCTED BEFORE YOUR CURRENT FISCAL PERIODS FOR THE VEHICLE</t>
  </si>
  <si>
    <t>THE AMOUNT ON LINE 4 OR ($35,294* + GST AND PST, OR HST ON $35,294) WHICHEVER IS MORE</t>
  </si>
  <si>
    <t>PART 5 - YOUR NET INCOME (LOSS)</t>
  </si>
  <si>
    <t>YOUR SHARE ON NET INCOME (LOSS)</t>
  </si>
  <si>
    <t>LESS: PERSONAL-USE PART OF THE BUSINESS-USE-OF-HOME EXPENSES</t>
  </si>
  <si>
    <t>CAPITAL COST ALLOWANCE (BUSINESS PART ONLY)</t>
  </si>
  <si>
    <t>7H</t>
  </si>
  <si>
    <t>7I</t>
  </si>
  <si>
    <t>7J</t>
  </si>
  <si>
    <t>AMOUNT CARRIED FORWARD FROM LAST YEAR</t>
  </si>
  <si>
    <t>7K</t>
  </si>
  <si>
    <t>7L</t>
  </si>
  <si>
    <t>7M</t>
  </si>
  <si>
    <t>7A</t>
  </si>
  <si>
    <t>7B</t>
  </si>
  <si>
    <t>7C</t>
  </si>
  <si>
    <t>7D</t>
  </si>
  <si>
    <t>7E</t>
  </si>
  <si>
    <t>7F</t>
  </si>
  <si>
    <t>7G</t>
  </si>
  <si>
    <t>NET INCOME (LOSS) AFTER ADJUSTMENTS (AMOUNT 5C) (IF NEGATIVE, ENTER "0")</t>
  </si>
  <si>
    <t>BUSINESS-USE-OF-HOME EXPENSES AVAILABLE TO CARRY FORWARD (7M-7N) (IF NEGATIVE, ENTER "0")</t>
  </si>
  <si>
    <t>7N</t>
  </si>
  <si>
    <t>ALLOWABLE CLAIM : 7M OR 7N, WHICHEVER IS LESS</t>
  </si>
  <si>
    <t>7O</t>
  </si>
  <si>
    <t>7P</t>
  </si>
  <si>
    <t>PART 4 - NET INCOME (LOSS) BEFORE ADJUSTMENTS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</si>
  <si>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</si>
  <si>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</si>
  <si>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</si>
  <si>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</si>
  <si>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</si>
  <si>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</si>
  <si>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</si>
  <si>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</si>
  <si>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</si>
  <si>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</si>
  <si>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</si>
  <si>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</si>
  <si>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4M</t>
  </si>
  <si>
    <t>4N</t>
  </si>
  <si>
    <t>4O</t>
  </si>
  <si>
    <t>4P</t>
  </si>
  <si>
    <t>4Q</t>
  </si>
  <si>
    <t>4R</t>
  </si>
  <si>
    <t>4S</t>
  </si>
  <si>
    <t>4T</t>
  </si>
  <si>
    <t>4U</t>
  </si>
  <si>
    <t>4V</t>
  </si>
  <si>
    <t xml:space="preserve">   RESERVES DEDUCTED LAST YEAR</t>
  </si>
  <si>
    <t xml:space="preserve">   OTHER INCOME (SPECIFY)</t>
  </si>
  <si>
    <t xml:space="preserve">                                                                                          </t>
  </si>
  <si>
    <t>GROSS BUSINESS OR PROFESSIONAL INCOME</t>
  </si>
  <si>
    <t>PERCENTAGE OF OWNERSHIP</t>
  </si>
  <si>
    <t>INSERT DATA ONLY</t>
  </si>
  <si>
    <t xml:space="preserve">                                        </t>
  </si>
  <si>
    <t xml:space="preserve">                                                                                                                                                                               </t>
  </si>
  <si>
    <t>PART 3D - COST OF GOODS SOLD AND GROSS PROFIT</t>
  </si>
  <si>
    <t>Chart A</t>
  </si>
  <si>
    <t>ELECTRICITY FOR ZERO-EMISSION VEHICLES</t>
  </si>
  <si>
    <t>Cannot change</t>
  </si>
  <si>
    <t>Input Values</t>
  </si>
  <si>
    <t>Instructions for clients</t>
  </si>
  <si>
    <t>Use Part B to input Professional Income</t>
  </si>
  <si>
    <t>Use Part A to input Business income</t>
  </si>
  <si>
    <t>Use Part D to input Cost of Goods Sold (COGS) related to business and/or professional income</t>
  </si>
  <si>
    <t>Use Part 4 to input Operating Expenses  related to business and/or professional income</t>
  </si>
  <si>
    <t>Use Part 5 to input Partnership Income</t>
  </si>
  <si>
    <t>Use Part 7 to input expenses from Business-Use-of-Home Expenses</t>
  </si>
  <si>
    <t>Use Chart A to input KMS driven for the year and expenses incurred on Motor Vehicles</t>
  </si>
  <si>
    <t>Use Chart B to calculate Interest Expense related to buying passenger Motor Vehicles</t>
  </si>
  <si>
    <t>Use Chart C to calculate expenses related to Leased passenger Motor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</si>
</sst>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masis MT Pro Black"/>
      <family val="1"/>
    </font>
    <font>
      <u/>
      <sz val="11"/>
      <color theme="1"/>
      <name val="Amasis MT Pro Black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Amasis MT Pro Black"/>
      <family val="1"/>
    </font>
    <font>
      <b/>
      <u/>
      <sz val="8"/>
      <color theme="1"/>
      <name val="Amasis MT Pro Black"/>
      <family val="1"/>
    </font>
    <font>
      <b/>
      <sz val="11"/>
      <color theme="1"/>
      <name val="Bahnschrift SemiBold"/>
      <family val="2"/>
    </font>
    <font>
      <u val="singleAccounting"/>
      <sz val="11"/>
      <color theme="1"/>
      <name val="Amasis MT Pro Black"/>
      <family val="1"/>
    </font>
    <font>
      <b/>
      <sz val="11"/>
      <color theme="1"/>
      <name val="Amasis MT Pro Black"/>
      <family val="1"/>
    </font>
    <font>
      <sz val="10"/>
      <color theme="1"/>
      <name val="Aparajita"/>
      <family val="1"/>
    </font>
    <font>
      <sz val="16"/>
      <color theme="1"/>
      <name val="Amasis MT Pro Black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0" borderId="0" xfId="0" applyFont="1"/>
    <xf numFmtId="43" fontId="4" fillId="0" borderId="0" xfId="1" applyFont="1"/>
    <xf numFmtId="43" fontId="4" fillId="0" borderId="1" xfId="1" applyFont="1" applyBorder="1"/>
    <xf numFmtId="0" fontId="9" fillId="0" borderId="0" xfId="0" applyFont="1"/>
    <xf numFmtId="43" fontId="4" fillId="0" borderId="0" xfId="1" applyFont="1" applyBorder="1"/>
    <xf numFmtId="43" fontId="4" fillId="0" borderId="4" xfId="1" applyFont="1" applyBorder="1"/>
    <xf numFmtId="43" fontId="4" fillId="2" borderId="1" xfId="1" applyFont="1" applyFill="1" applyBorder="1"/>
    <xf numFmtId="43" fontId="4" fillId="2" borderId="5" xfId="1" applyFont="1" applyFill="1" applyBorder="1"/>
    <xf numFmtId="0" fontId="2" fillId="0" borderId="6" xfId="0" applyFont="1" applyBorder="1"/>
    <xf numFmtId="0" fontId="0" fillId="0" borderId="4" xfId="0" applyBorder="1"/>
    <xf numFmtId="0" fontId="9" fillId="0" borderId="7" xfId="0" applyFont="1" applyBorder="1"/>
    <xf numFmtId="0" fontId="0" fillId="0" borderId="8" xfId="0" applyBorder="1"/>
    <xf numFmtId="0" fontId="0" fillId="0" borderId="0" xfId="0" applyBorder="1"/>
    <xf numFmtId="0" fontId="9" fillId="0" borderId="9" xfId="0" applyFont="1" applyBorder="1"/>
    <xf numFmtId="0" fontId="0" fillId="0" borderId="10" xfId="0" applyBorder="1"/>
    <xf numFmtId="0" fontId="0" fillId="0" borderId="1" xfId="0" applyBorder="1"/>
    <xf numFmtId="0" fontId="9" fillId="0" borderId="11" xfId="0" applyFont="1" applyBorder="1"/>
    <xf numFmtId="0" fontId="9" fillId="0" borderId="9" xfId="0" applyFont="1" applyBorder="1" applyAlignment="1">
      <alignment horizontal="left"/>
    </xf>
    <xf numFmtId="0" fontId="6" fillId="0" borderId="8" xfId="0" applyFont="1" applyBorder="1"/>
    <xf numFmtId="0" fontId="2" fillId="0" borderId="10" xfId="0" applyFont="1" applyBorder="1"/>
    <xf numFmtId="0" fontId="9" fillId="0" borderId="4" xfId="0" applyFont="1" applyBorder="1"/>
    <xf numFmtId="0" fontId="2" fillId="0" borderId="8" xfId="0" applyFont="1" applyBorder="1"/>
    <xf numFmtId="0" fontId="9" fillId="0" borderId="0" xfId="0" applyFont="1" applyBorder="1"/>
    <xf numFmtId="0" fontId="2" fillId="0" borderId="0" xfId="0" applyFont="1" applyBorder="1"/>
    <xf numFmtId="0" fontId="0" fillId="0" borderId="14" xfId="0" applyBorder="1"/>
    <xf numFmtId="0" fontId="0" fillId="0" borderId="9" xfId="0" applyBorder="1"/>
    <xf numFmtId="0" fontId="0" fillId="0" borderId="9" xfId="0" applyFill="1" applyBorder="1"/>
    <xf numFmtId="0" fontId="0" fillId="0" borderId="7" xfId="0" applyBorder="1"/>
    <xf numFmtId="0" fontId="6" fillId="0" borderId="0" xfId="0" applyFont="1" applyBorder="1"/>
    <xf numFmtId="0" fontId="0" fillId="0" borderId="11" xfId="0" applyBorder="1"/>
    <xf numFmtId="0" fontId="0" fillId="3" borderId="0" xfId="0" applyFill="1"/>
    <xf numFmtId="0" fontId="13" fillId="0" borderId="0" xfId="0" applyFont="1" applyAlignment="1">
      <alignment horizontal="center"/>
    </xf>
    <xf numFmtId="43" fontId="4" fillId="2" borderId="3" xfId="1" applyFont="1" applyFill="1" applyBorder="1" applyProtection="1"/>
    <xf numFmtId="43" fontId="4" fillId="2" borderId="0" xfId="1" applyFont="1" applyFill="1" applyBorder="1" applyProtection="1"/>
    <xf numFmtId="43" fontId="4" fillId="2" borderId="5" xfId="1" applyFont="1" applyFill="1" applyBorder="1" applyProtection="1"/>
    <xf numFmtId="43" fontId="4" fillId="2" borderId="1" xfId="1" applyFont="1" applyFill="1" applyBorder="1" applyProtection="1"/>
    <xf numFmtId="43" fontId="4" fillId="2" borderId="2" xfId="1" applyFont="1" applyFill="1" applyBorder="1" applyProtection="1"/>
    <xf numFmtId="43" fontId="4" fillId="2" borderId="13" xfId="1" applyFont="1" applyFill="1" applyBorder="1" applyProtection="1"/>
    <xf numFmtId="43" fontId="4" fillId="2" borderId="12" xfId="1" applyFont="1" applyFill="1" applyBorder="1" applyProtection="1"/>
    <xf numFmtId="43" fontId="4" fillId="2" borderId="15" xfId="1" applyFont="1" applyFill="1" applyBorder="1" applyProtection="1"/>
    <xf numFmtId="43" fontId="11" fillId="2" borderId="5" xfId="1" applyFont="1" applyFill="1" applyBorder="1" applyProtection="1"/>
    <xf numFmtId="44" fontId="4" fillId="2" borderId="0" xfId="2" applyFont="1" applyFill="1" applyBorder="1" applyProtection="1"/>
    <xf numFmtId="43" fontId="4" fillId="2" borderId="0" xfId="1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43" fontId="4" fillId="3" borderId="5" xfId="1" applyFont="1" applyFill="1" applyBorder="1" applyProtection="1">
      <protection locked="0"/>
    </xf>
    <xf numFmtId="164" fontId="4" fillId="3" borderId="5" xfId="1" applyNumberFormat="1" applyFont="1" applyFill="1" applyBorder="1" applyProtection="1">
      <protection locked="0"/>
    </xf>
    <xf numFmtId="43" fontId="4" fillId="3" borderId="2" xfId="1" applyFont="1" applyFill="1" applyBorder="1" applyProtection="1">
      <protection locked="0"/>
    </xf>
    <xf numFmtId="43" fontId="4" fillId="3" borderId="1" xfId="1" applyFont="1" applyFill="1" applyBorder="1" applyProtection="1">
      <protection locked="0"/>
    </xf>
    <xf numFmtId="9" fontId="0" fillId="3" borderId="0" xfId="0" applyNumberFormat="1" applyFill="1" applyBorder="1" applyAlignment="1" applyProtection="1">
      <alignment horizontal="center"/>
      <protection locked="0"/>
    </xf>
    <xf numFmtId="43" fontId="10" fillId="3" borderId="5" xfId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0" fillId="4" borderId="0" xfId="0" applyFill="1"/>
    <xf numFmtId="0" fontId="5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13" fillId="0" borderId="0" xfId="0" applyFont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171"/>
  <sheetViews>
    <sheetView showGridLines="0" tabSelected="1" view="pageLayout" zoomScaleNormal="100" workbookViewId="0">
      <selection activeCell="D4" sqref="D4"/>
    </sheetView>
  </sheetViews>
  <sheetFormatPr defaultRowHeight="14.5"/>
  <cols>
    <col min="6" max="6" width="16" customWidth="1"/>
    <col min="7" max="7" width="14.1796875" customWidth="1"/>
    <col min="8" max="8" width="18.1796875" customWidth="1"/>
    <col min="9" max="9" width="17.26953125" style="3" customWidth="1"/>
    <col min="10" max="10" width="5.26953125" style="5" customWidth="1"/>
    <col min="11" max="11" width="7.7265625" customWidth="1"/>
  </cols>
  <sheetData>
    <row r="1" spans="1:9" ht="40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32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32.2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32.25" customHeight="1">
      <c r="A4" s="33"/>
      <c r="B4" s="33"/>
      <c r="C4" s="33"/>
      <c r="D4" s="33"/>
      <c r="E4" s="33"/>
      <c r="F4" s="33"/>
      <c r="G4" s="33"/>
      <c r="H4" s="33"/>
      <c r="I4" s="33"/>
    </row>
    <row r="6" spans="1:9">
      <c r="A6" s="2" t="s">
        <v>2</v>
      </c>
      <c r="H6" s="2" t="s">
        <v>3</v>
      </c>
    </row>
    <row r="7" spans="1:9">
      <c r="A7" s="55" t="s">
        <v>6</v>
      </c>
      <c r="B7" s="32"/>
      <c r="C7" s="32"/>
      <c r="D7" s="32"/>
      <c r="E7" s="32"/>
      <c r="H7" s="56"/>
    </row>
    <row r="9" spans="1:9">
      <c r="A9" s="2" t="s">
        <v>4</v>
      </c>
    </row>
    <row r="10" spans="1:9">
      <c r="A10" s="57" t="s">
        <v>154</v>
      </c>
      <c r="B10" s="32"/>
      <c r="C10" s="32"/>
      <c r="D10" s="32"/>
      <c r="E10" s="32"/>
      <c r="F10" s="32"/>
      <c r="G10" s="32"/>
    </row>
    <row r="11" spans="1:9">
      <c r="A11" s="1"/>
    </row>
    <row r="12" spans="1:9">
      <c r="A12" s="2" t="s">
        <v>1</v>
      </c>
      <c r="H12" s="2" t="s">
        <v>8</v>
      </c>
    </row>
    <row r="13" spans="1:9">
      <c r="A13" s="55" t="s">
        <v>5</v>
      </c>
      <c r="B13" s="32"/>
      <c r="C13" s="32"/>
      <c r="D13" s="32"/>
      <c r="H13" s="58" t="s">
        <v>7</v>
      </c>
    </row>
    <row r="15" spans="1:9">
      <c r="H15" s="2" t="s">
        <v>151</v>
      </c>
    </row>
    <row r="16" spans="1:9">
      <c r="H16" s="59" t="s">
        <v>153</v>
      </c>
    </row>
    <row r="26" spans="1:10">
      <c r="A26" s="63" t="s">
        <v>152</v>
      </c>
      <c r="B26" s="64"/>
    </row>
    <row r="28" spans="1:10">
      <c r="A28" s="10" t="s">
        <v>9</v>
      </c>
      <c r="B28" s="11"/>
      <c r="C28" s="11"/>
      <c r="D28" s="11"/>
      <c r="E28" s="11"/>
      <c r="F28" s="11"/>
      <c r="G28" s="11"/>
      <c r="H28" s="11"/>
      <c r="I28" s="7"/>
      <c r="J28" s="12"/>
    </row>
    <row r="29" spans="1:10">
      <c r="A29" s="13" t="s">
        <v>10</v>
      </c>
      <c r="B29" s="14"/>
      <c r="C29" s="14"/>
      <c r="D29" s="14"/>
      <c r="E29" s="14"/>
      <c r="F29" s="14"/>
      <c r="G29" s="14"/>
      <c r="H29" s="14"/>
      <c r="I29" s="46"/>
      <c r="J29" s="15" t="s">
        <v>11</v>
      </c>
    </row>
    <row r="30" spans="1:10">
      <c r="A30" s="13" t="s">
        <v>12</v>
      </c>
      <c r="B30" s="14"/>
      <c r="C30" s="14"/>
      <c r="D30" s="14"/>
      <c r="E30" s="14"/>
      <c r="F30" s="14"/>
      <c r="G30" s="14"/>
      <c r="H30" s="14"/>
      <c r="I30" s="46"/>
      <c r="J30" s="15" t="s">
        <v>13</v>
      </c>
    </row>
    <row r="31" spans="1:10" ht="15" thickBot="1">
      <c r="A31" s="13"/>
      <c r="B31" s="14" t="s">
        <v>14</v>
      </c>
      <c r="C31" s="14"/>
      <c r="D31" s="14"/>
      <c r="E31" s="14"/>
      <c r="F31" s="14"/>
      <c r="G31" s="14"/>
      <c r="H31" s="14"/>
      <c r="I31" s="34">
        <f>+I29-I30</f>
        <v>0</v>
      </c>
      <c r="J31" s="15" t="s">
        <v>15</v>
      </c>
    </row>
    <row r="32" spans="1:10" ht="6" customHeight="1" thickTop="1">
      <c r="A32" s="16"/>
      <c r="B32" s="17"/>
      <c r="C32" s="17"/>
      <c r="D32" s="17"/>
      <c r="E32" s="17"/>
      <c r="F32" s="17"/>
      <c r="G32" s="17"/>
      <c r="H32" s="17"/>
      <c r="I32" s="4"/>
      <c r="J32" s="18"/>
    </row>
    <row r="35" spans="1:10">
      <c r="A35" s="10" t="s">
        <v>16</v>
      </c>
      <c r="B35" s="11"/>
      <c r="C35" s="11"/>
      <c r="D35" s="11"/>
      <c r="E35" s="11"/>
      <c r="F35" s="11"/>
      <c r="G35" s="11"/>
      <c r="H35" s="11"/>
      <c r="I35" s="7"/>
      <c r="J35" s="12"/>
    </row>
    <row r="36" spans="1:10">
      <c r="A36" s="13" t="s">
        <v>17</v>
      </c>
      <c r="B36" s="14"/>
      <c r="C36" s="14"/>
      <c r="D36" s="14"/>
      <c r="E36" s="14"/>
      <c r="F36" s="14"/>
      <c r="G36" s="14"/>
      <c r="H36" s="14"/>
      <c r="I36" s="46"/>
      <c r="J36" s="15" t="s">
        <v>18</v>
      </c>
    </row>
    <row r="37" spans="1:10">
      <c r="A37" s="13" t="s">
        <v>19</v>
      </c>
      <c r="B37" s="14"/>
      <c r="C37" s="14"/>
      <c r="D37" s="14"/>
      <c r="E37" s="14"/>
      <c r="F37" s="14"/>
      <c r="G37" s="14"/>
      <c r="H37" s="14"/>
      <c r="I37" s="46"/>
      <c r="J37" s="15" t="s">
        <v>20</v>
      </c>
    </row>
    <row r="38" spans="1:10" ht="15" thickBot="1">
      <c r="A38" s="13"/>
      <c r="B38" s="14" t="s">
        <v>14</v>
      </c>
      <c r="C38" s="14"/>
      <c r="D38" s="14"/>
      <c r="E38" s="14"/>
      <c r="F38" s="14"/>
      <c r="G38" s="14"/>
      <c r="H38" s="14"/>
      <c r="I38" s="34">
        <f>+I36-I37</f>
        <v>0</v>
      </c>
      <c r="J38" s="15" t="s">
        <v>21</v>
      </c>
    </row>
    <row r="39" spans="1:10" ht="6" customHeight="1" thickTop="1">
      <c r="A39" s="16"/>
      <c r="B39" s="17"/>
      <c r="C39" s="17"/>
      <c r="D39" s="17"/>
      <c r="E39" s="17"/>
      <c r="F39" s="17"/>
      <c r="G39" s="17"/>
      <c r="H39" s="17"/>
      <c r="I39" s="17"/>
      <c r="J39" s="18"/>
    </row>
    <row r="40" spans="1:10" ht="29.25" customHeight="1"/>
    <row r="41" spans="1:10" ht="15" thickBot="1">
      <c r="A41" s="10" t="s">
        <v>45</v>
      </c>
      <c r="B41" s="11"/>
      <c r="C41" s="11"/>
      <c r="D41" s="11"/>
      <c r="E41" s="11"/>
      <c r="F41" s="11"/>
      <c r="G41" s="11"/>
      <c r="H41" s="11"/>
      <c r="I41" s="34">
        <f>+I31+I38</f>
        <v>0</v>
      </c>
      <c r="J41" s="12"/>
    </row>
    <row r="42" spans="1:10" ht="15" thickTop="1">
      <c r="A42" s="23" t="s">
        <v>147</v>
      </c>
      <c r="B42" s="14"/>
      <c r="C42" s="14"/>
      <c r="D42" s="14"/>
      <c r="E42" s="14"/>
      <c r="F42" s="14"/>
      <c r="G42" s="14"/>
      <c r="H42" s="14"/>
      <c r="I42" s="46"/>
      <c r="J42" s="27"/>
    </row>
    <row r="43" spans="1:10">
      <c r="A43" s="23" t="s">
        <v>148</v>
      </c>
      <c r="B43" s="14"/>
      <c r="C43" s="14"/>
      <c r="D43" s="14"/>
      <c r="E43" s="53" t="s">
        <v>149</v>
      </c>
      <c r="F43" s="52"/>
      <c r="G43" s="52"/>
      <c r="H43" s="14"/>
      <c r="I43" s="46"/>
      <c r="J43" s="27"/>
    </row>
    <row r="44" spans="1:10">
      <c r="A44" s="23"/>
      <c r="B44" s="14"/>
      <c r="C44" s="14"/>
      <c r="D44" s="14"/>
      <c r="E44" s="30"/>
      <c r="F44" s="14"/>
      <c r="G44" s="14"/>
      <c r="H44" s="14"/>
      <c r="I44" s="14"/>
      <c r="J44" s="27"/>
    </row>
    <row r="45" spans="1:10" ht="15" thickBot="1">
      <c r="A45" s="23" t="s">
        <v>150</v>
      </c>
      <c r="B45" s="14"/>
      <c r="C45" s="14"/>
      <c r="D45" s="14"/>
      <c r="E45" s="30"/>
      <c r="F45" s="14"/>
      <c r="G45" s="14"/>
      <c r="H45" s="14"/>
      <c r="I45" s="34">
        <f>SUM(I41:I44)</f>
        <v>0</v>
      </c>
      <c r="J45" s="27"/>
    </row>
    <row r="46" spans="1:10" ht="6" customHeight="1" thickTop="1">
      <c r="A46" s="21"/>
      <c r="B46" s="17"/>
      <c r="C46" s="17"/>
      <c r="D46" s="17"/>
      <c r="E46" s="17"/>
      <c r="F46" s="17"/>
      <c r="G46" s="17"/>
      <c r="H46" s="17"/>
      <c r="I46" s="17"/>
      <c r="J46" s="31"/>
    </row>
    <row r="47" spans="1:10" ht="23.25" customHeight="1">
      <c r="A47" s="2"/>
      <c r="I47" s="6"/>
    </row>
    <row r="48" spans="1:10">
      <c r="A48" s="10" t="s">
        <v>155</v>
      </c>
      <c r="B48" s="11"/>
      <c r="C48" s="11"/>
      <c r="D48" s="11"/>
      <c r="E48" s="11"/>
      <c r="F48" s="11"/>
      <c r="G48" s="11"/>
      <c r="H48" s="11"/>
      <c r="I48" s="7"/>
      <c r="J48" s="12"/>
    </row>
    <row r="49" spans="1:10">
      <c r="A49" s="23" t="s">
        <v>46</v>
      </c>
      <c r="B49" s="14"/>
      <c r="C49" s="14"/>
      <c r="D49" s="14"/>
      <c r="E49" s="14"/>
      <c r="F49" s="14"/>
      <c r="G49" s="14"/>
      <c r="H49" s="14"/>
      <c r="I49" s="35">
        <f>+I41</f>
        <v>0</v>
      </c>
      <c r="J49" s="15"/>
    </row>
    <row r="50" spans="1:10">
      <c r="A50" s="23"/>
      <c r="B50" s="14" t="s">
        <v>47</v>
      </c>
      <c r="C50" s="14"/>
      <c r="D50" s="14"/>
      <c r="E50" s="14"/>
      <c r="F50" s="14"/>
      <c r="G50" s="14"/>
      <c r="H50" s="46"/>
      <c r="I50" s="6"/>
      <c r="J50" s="15"/>
    </row>
    <row r="51" spans="1:10">
      <c r="A51" s="23"/>
      <c r="B51" s="14" t="s">
        <v>48</v>
      </c>
      <c r="C51" s="14"/>
      <c r="D51" s="14"/>
      <c r="E51" s="14"/>
      <c r="F51" s="14"/>
      <c r="G51" s="14"/>
      <c r="H51" s="46"/>
      <c r="I51" s="6"/>
      <c r="J51" s="15"/>
    </row>
    <row r="52" spans="1:10">
      <c r="A52" s="23"/>
      <c r="B52" s="14" t="s">
        <v>49</v>
      </c>
      <c r="C52" s="14"/>
      <c r="D52" s="14"/>
      <c r="E52" s="14"/>
      <c r="F52" s="14"/>
      <c r="G52" s="14"/>
      <c r="H52" s="46"/>
      <c r="I52" s="6"/>
      <c r="J52" s="15"/>
    </row>
    <row r="53" spans="1:10">
      <c r="A53" s="23"/>
      <c r="B53" s="14" t="s">
        <v>50</v>
      </c>
      <c r="C53" s="14"/>
      <c r="D53" s="14"/>
      <c r="E53" s="14"/>
      <c r="F53" s="14"/>
      <c r="G53" s="14"/>
      <c r="H53" s="46"/>
      <c r="I53" s="6"/>
      <c r="J53" s="15"/>
    </row>
    <row r="54" spans="1:10">
      <c r="A54" s="23"/>
      <c r="B54" s="14" t="s">
        <v>51</v>
      </c>
      <c r="C54" s="14"/>
      <c r="D54" s="14"/>
      <c r="E54" s="14"/>
      <c r="F54" s="14"/>
      <c r="G54" s="14"/>
      <c r="H54" s="46"/>
      <c r="I54" s="6"/>
      <c r="J54" s="15"/>
    </row>
    <row r="55" spans="1:10">
      <c r="A55" s="23"/>
      <c r="B55" s="14" t="s">
        <v>52</v>
      </c>
      <c r="C55" s="14"/>
      <c r="D55" s="14"/>
      <c r="E55" s="14"/>
      <c r="F55" s="14"/>
      <c r="G55" s="14"/>
      <c r="H55" s="36">
        <f>SUM(H50:H54)</f>
        <v>0</v>
      </c>
      <c r="I55" s="6"/>
      <c r="J55" s="15"/>
    </row>
    <row r="56" spans="1:10">
      <c r="A56" s="23"/>
      <c r="B56" s="14" t="s">
        <v>53</v>
      </c>
      <c r="C56" s="14"/>
      <c r="D56" s="14"/>
      <c r="E56" s="14"/>
      <c r="F56" s="14"/>
      <c r="G56" s="14"/>
      <c r="H56" s="46"/>
      <c r="I56" s="37">
        <f>+H55-H56</f>
        <v>0</v>
      </c>
      <c r="J56" s="15"/>
    </row>
    <row r="57" spans="1:10">
      <c r="A57" s="21" t="s">
        <v>54</v>
      </c>
      <c r="B57" s="17"/>
      <c r="C57" s="17"/>
      <c r="D57" s="17"/>
      <c r="E57" s="17"/>
      <c r="F57" s="17"/>
      <c r="G57" s="17"/>
      <c r="H57" s="17"/>
      <c r="I57" s="36">
        <f>+I49-I56</f>
        <v>0</v>
      </c>
      <c r="J57" s="18"/>
    </row>
    <row r="58" spans="1:10">
      <c r="A58" s="25"/>
      <c r="B58" s="14"/>
      <c r="C58" s="14"/>
      <c r="D58" s="14"/>
      <c r="E58" s="14"/>
      <c r="F58" s="14"/>
      <c r="G58" s="14"/>
      <c r="H58" s="14"/>
      <c r="I58" s="14"/>
      <c r="J58" s="14"/>
    </row>
    <row r="59" spans="1:10">
      <c r="A59" s="25"/>
      <c r="B59" s="14"/>
      <c r="C59" s="14"/>
      <c r="D59" s="14"/>
      <c r="E59" s="14"/>
      <c r="F59" s="14"/>
      <c r="G59" s="14"/>
      <c r="H59" s="14"/>
      <c r="I59" s="14"/>
      <c r="J59" s="14"/>
    </row>
    <row r="60" spans="1:10">
      <c r="A60" s="10" t="s">
        <v>124</v>
      </c>
      <c r="B60" s="11"/>
      <c r="C60" s="11"/>
      <c r="D60" s="11"/>
      <c r="E60" s="11"/>
      <c r="F60" s="11"/>
      <c r="G60" s="11"/>
      <c r="H60" s="11"/>
      <c r="I60" s="36">
        <f>+I57</f>
        <v>0</v>
      </c>
      <c r="J60" s="29" t="s">
        <v>125</v>
      </c>
    </row>
    <row r="61" spans="1:10" ht="6" customHeight="1">
      <c r="A61" s="13"/>
      <c r="B61" s="14"/>
      <c r="C61" s="14"/>
      <c r="D61" s="14"/>
      <c r="E61" s="14"/>
      <c r="F61" s="14"/>
      <c r="G61" s="14"/>
      <c r="H61" s="14"/>
      <c r="I61" s="6"/>
      <c r="J61" s="15"/>
    </row>
    <row r="62" spans="1:10">
      <c r="A62" s="23" t="s">
        <v>24</v>
      </c>
      <c r="B62" s="14"/>
      <c r="C62" s="14"/>
      <c r="D62" s="14"/>
      <c r="E62" s="14"/>
      <c r="F62" s="14"/>
      <c r="G62" s="14"/>
      <c r="H62" s="14"/>
      <c r="I62" s="6"/>
      <c r="J62" s="15"/>
    </row>
    <row r="63" spans="1:10">
      <c r="A63" s="13" t="s">
        <v>22</v>
      </c>
      <c r="B63" s="14"/>
      <c r="C63" s="14"/>
      <c r="D63" s="14"/>
      <c r="E63" s="14"/>
      <c r="F63" s="14"/>
      <c r="G63" s="14"/>
      <c r="H63" s="14"/>
      <c r="I63" s="46"/>
      <c r="J63" s="27" t="s">
        <v>126</v>
      </c>
    </row>
    <row r="64" spans="1:10">
      <c r="A64" s="13" t="s">
        <v>23</v>
      </c>
      <c r="B64" s="14"/>
      <c r="C64" s="14"/>
      <c r="D64" s="14"/>
      <c r="E64" s="14"/>
      <c r="F64" s="14"/>
      <c r="G64" s="14"/>
      <c r="H64" s="14"/>
      <c r="I64" s="46"/>
      <c r="J64" s="27" t="s">
        <v>127</v>
      </c>
    </row>
    <row r="65" spans="1:10">
      <c r="A65" s="13" t="s">
        <v>25</v>
      </c>
      <c r="B65" s="14"/>
      <c r="C65" s="14"/>
      <c r="D65" s="14"/>
      <c r="E65" s="14"/>
      <c r="F65" s="14"/>
      <c r="G65" s="14"/>
      <c r="H65" s="14"/>
      <c r="I65" s="46"/>
      <c r="J65" s="27" t="s">
        <v>128</v>
      </c>
    </row>
    <row r="66" spans="1:10">
      <c r="A66" s="13" t="s">
        <v>26</v>
      </c>
      <c r="B66" s="14"/>
      <c r="C66" s="14"/>
      <c r="D66" s="14"/>
      <c r="E66" s="14"/>
      <c r="F66" s="14"/>
      <c r="G66" s="14"/>
      <c r="H66" s="14"/>
      <c r="I66" s="46"/>
      <c r="J66" s="27" t="s">
        <v>129</v>
      </c>
    </row>
    <row r="67" spans="1:10">
      <c r="A67" s="13" t="s">
        <v>27</v>
      </c>
      <c r="B67" s="14"/>
      <c r="C67" s="14"/>
      <c r="D67" s="14"/>
      <c r="E67" s="14"/>
      <c r="F67" s="14"/>
      <c r="G67" s="14"/>
      <c r="H67" s="14"/>
      <c r="I67" s="46"/>
      <c r="J67" s="27" t="s">
        <v>130</v>
      </c>
    </row>
    <row r="68" spans="1:10">
      <c r="A68" s="13" t="s">
        <v>28</v>
      </c>
      <c r="B68" s="14"/>
      <c r="C68" s="14"/>
      <c r="D68" s="14"/>
      <c r="E68" s="14"/>
      <c r="F68" s="14"/>
      <c r="G68" s="14"/>
      <c r="H68" s="14"/>
      <c r="I68" s="46"/>
      <c r="J68" s="27" t="s">
        <v>131</v>
      </c>
    </row>
    <row r="69" spans="1:10">
      <c r="A69" s="13" t="s">
        <v>29</v>
      </c>
      <c r="B69" s="14"/>
      <c r="C69" s="14"/>
      <c r="D69" s="14"/>
      <c r="E69" s="14"/>
      <c r="F69" s="14"/>
      <c r="G69" s="14"/>
      <c r="H69" s="14"/>
      <c r="I69" s="46"/>
      <c r="J69" s="27" t="s">
        <v>132</v>
      </c>
    </row>
    <row r="70" spans="1:10">
      <c r="A70" s="13" t="s">
        <v>30</v>
      </c>
      <c r="B70" s="14"/>
      <c r="C70" s="14"/>
      <c r="D70" s="14"/>
      <c r="E70" s="14"/>
      <c r="F70" s="14"/>
      <c r="G70" s="14"/>
      <c r="H70" s="14"/>
      <c r="I70" s="46"/>
      <c r="J70" s="27" t="s">
        <v>133</v>
      </c>
    </row>
    <row r="71" spans="1:10">
      <c r="A71" s="13" t="s">
        <v>31</v>
      </c>
      <c r="B71" s="14"/>
      <c r="C71" s="14"/>
      <c r="D71" s="14"/>
      <c r="E71" s="14"/>
      <c r="F71" s="14"/>
      <c r="G71" s="14"/>
      <c r="H71" s="14"/>
      <c r="I71" s="46"/>
      <c r="J71" s="27" t="s">
        <v>134</v>
      </c>
    </row>
    <row r="72" spans="1:10">
      <c r="A72" s="13" t="s">
        <v>32</v>
      </c>
      <c r="B72" s="14"/>
      <c r="C72" s="14"/>
      <c r="D72" s="14"/>
      <c r="E72" s="14"/>
      <c r="F72" s="14"/>
      <c r="G72" s="14"/>
      <c r="H72" s="14"/>
      <c r="I72" s="46"/>
      <c r="J72" s="27" t="s">
        <v>135</v>
      </c>
    </row>
    <row r="73" spans="1:10">
      <c r="A73" s="13" t="s">
        <v>33</v>
      </c>
      <c r="B73" s="14"/>
      <c r="C73" s="14"/>
      <c r="D73" s="14"/>
      <c r="E73" s="14"/>
      <c r="F73" s="14"/>
      <c r="G73" s="14"/>
      <c r="H73" s="14"/>
      <c r="I73" s="46"/>
      <c r="J73" s="27" t="s">
        <v>136</v>
      </c>
    </row>
    <row r="74" spans="1:10">
      <c r="A74" s="13" t="s">
        <v>34</v>
      </c>
      <c r="B74" s="14"/>
      <c r="C74" s="14"/>
      <c r="D74" s="14"/>
      <c r="E74" s="14"/>
      <c r="F74" s="14"/>
      <c r="G74" s="14"/>
      <c r="H74" s="14"/>
      <c r="I74" s="46"/>
      <c r="J74" s="27" t="s">
        <v>137</v>
      </c>
    </row>
    <row r="75" spans="1:10">
      <c r="A75" s="13" t="s">
        <v>35</v>
      </c>
      <c r="B75" s="14"/>
      <c r="C75" s="14"/>
      <c r="D75" s="14"/>
      <c r="E75" s="14"/>
      <c r="F75" s="14"/>
      <c r="G75" s="14"/>
      <c r="H75" s="14"/>
      <c r="I75" s="46"/>
      <c r="J75" s="27" t="s">
        <v>138</v>
      </c>
    </row>
    <row r="76" spans="1:10">
      <c r="A76" s="13" t="s">
        <v>36</v>
      </c>
      <c r="B76" s="14"/>
      <c r="C76" s="14"/>
      <c r="D76" s="14"/>
      <c r="E76" s="14"/>
      <c r="F76" s="14"/>
      <c r="G76" s="14"/>
      <c r="H76" s="14"/>
      <c r="I76" s="46"/>
      <c r="J76" s="27" t="s">
        <v>139</v>
      </c>
    </row>
    <row r="77" spans="1:10">
      <c r="A77" s="13" t="s">
        <v>37</v>
      </c>
      <c r="B77" s="14"/>
      <c r="C77" s="14"/>
      <c r="D77" s="14"/>
      <c r="E77" s="14"/>
      <c r="F77" s="14"/>
      <c r="G77" s="14"/>
      <c r="H77" s="14"/>
      <c r="I77" s="46"/>
      <c r="J77" s="27" t="s">
        <v>140</v>
      </c>
    </row>
    <row r="78" spans="1:10">
      <c r="A78" s="13" t="s">
        <v>38</v>
      </c>
      <c r="B78" s="14"/>
      <c r="C78" s="14"/>
      <c r="D78" s="14"/>
      <c r="E78" s="14"/>
      <c r="F78" s="14"/>
      <c r="G78" s="14"/>
      <c r="H78" s="14"/>
      <c r="I78" s="46"/>
      <c r="J78" s="27" t="s">
        <v>141</v>
      </c>
    </row>
    <row r="79" spans="1:10">
      <c r="A79" s="13" t="s">
        <v>39</v>
      </c>
      <c r="B79" s="14"/>
      <c r="C79" s="14"/>
      <c r="D79" s="14"/>
      <c r="E79" s="14"/>
      <c r="F79" s="14"/>
      <c r="G79" s="14"/>
      <c r="H79" s="14"/>
      <c r="I79" s="46"/>
      <c r="J79" s="27" t="s">
        <v>142</v>
      </c>
    </row>
    <row r="80" spans="1:10">
      <c r="A80" s="13" t="s">
        <v>40</v>
      </c>
      <c r="B80" s="14"/>
      <c r="C80" s="14"/>
      <c r="D80" s="14"/>
      <c r="E80" s="14"/>
      <c r="F80" s="14"/>
      <c r="G80" s="14"/>
      <c r="H80" s="14"/>
      <c r="I80" s="46"/>
      <c r="J80" s="27" t="s">
        <v>143</v>
      </c>
    </row>
    <row r="81" spans="1:11">
      <c r="A81" s="13" t="s">
        <v>41</v>
      </c>
      <c r="B81" s="14"/>
      <c r="C81" s="14"/>
      <c r="D81" s="14"/>
      <c r="E81" s="14"/>
      <c r="F81" s="14"/>
      <c r="G81" s="14"/>
      <c r="H81" s="14"/>
      <c r="I81" s="36" t="e">
        <f>+I143</f>
        <v>#DIV/0!</v>
      </c>
      <c r="J81" s="27" t="s">
        <v>144</v>
      </c>
      <c r="K81" t="s">
        <v>156</v>
      </c>
    </row>
    <row r="82" spans="1:11">
      <c r="A82" s="13" t="s">
        <v>42</v>
      </c>
      <c r="B82" s="14"/>
      <c r="C82" s="14"/>
      <c r="D82" s="14"/>
      <c r="E82" s="14"/>
      <c r="F82" s="14"/>
      <c r="G82" s="14"/>
      <c r="H82" s="14"/>
      <c r="I82" s="9"/>
      <c r="J82" s="27" t="s">
        <v>145</v>
      </c>
    </row>
    <row r="83" spans="1:11">
      <c r="A83" s="13" t="s">
        <v>43</v>
      </c>
      <c r="B83" s="14"/>
      <c r="C83" s="30" t="s">
        <v>60</v>
      </c>
      <c r="D83" s="14"/>
      <c r="E83" s="14"/>
      <c r="F83" s="14"/>
      <c r="G83" s="14"/>
      <c r="H83" s="14"/>
      <c r="I83" s="46"/>
      <c r="J83" s="27" t="s">
        <v>146</v>
      </c>
    </row>
    <row r="84" spans="1:11" ht="15" thickBot="1">
      <c r="A84" s="23" t="s">
        <v>44</v>
      </c>
      <c r="B84" s="14"/>
      <c r="C84" s="14"/>
      <c r="D84" s="14"/>
      <c r="E84" s="14"/>
      <c r="F84" s="14"/>
      <c r="G84" s="14"/>
      <c r="H84" s="14"/>
      <c r="I84" s="34" t="e">
        <f>SUM(I63:I83)</f>
        <v>#DIV/0!</v>
      </c>
      <c r="J84" s="27"/>
    </row>
    <row r="85" spans="1:11" ht="6" customHeight="1" thickTop="1">
      <c r="A85" s="13"/>
      <c r="B85" s="14"/>
      <c r="C85" s="14"/>
      <c r="D85" s="14"/>
      <c r="E85" s="14"/>
      <c r="F85" s="14"/>
      <c r="G85" s="14"/>
      <c r="H85" s="14"/>
      <c r="I85" s="6"/>
      <c r="J85" s="15"/>
    </row>
    <row r="86" spans="1:11">
      <c r="A86" s="23" t="s">
        <v>55</v>
      </c>
      <c r="B86" s="14"/>
      <c r="C86" s="14"/>
      <c r="D86" s="14"/>
      <c r="E86" s="14"/>
      <c r="F86" s="14"/>
      <c r="G86" s="14"/>
      <c r="H86" s="14"/>
      <c r="I86" s="38" t="e">
        <f>+I57-I84</f>
        <v>#DIV/0!</v>
      </c>
      <c r="J86" s="15"/>
    </row>
    <row r="87" spans="1:11" ht="6" customHeight="1">
      <c r="A87" s="21"/>
      <c r="B87" s="17"/>
      <c r="C87" s="17"/>
      <c r="D87" s="17"/>
      <c r="E87" s="17"/>
      <c r="F87" s="17"/>
      <c r="G87" s="17"/>
      <c r="H87" s="17"/>
      <c r="I87" s="17"/>
      <c r="J87" s="18"/>
    </row>
    <row r="89" spans="1:11">
      <c r="A89" s="10" t="s">
        <v>100</v>
      </c>
      <c r="B89" s="11"/>
      <c r="C89" s="11"/>
      <c r="D89" s="11"/>
      <c r="E89" s="11"/>
      <c r="F89" s="11"/>
      <c r="G89" s="11"/>
      <c r="H89" s="11"/>
      <c r="I89" s="22"/>
      <c r="J89" s="12"/>
    </row>
    <row r="90" spans="1:11">
      <c r="A90" s="23"/>
      <c r="B90" s="14"/>
      <c r="C90" s="14"/>
      <c r="D90" s="14"/>
      <c r="E90" s="14"/>
      <c r="F90" s="14"/>
      <c r="G90" s="14"/>
      <c r="H90" s="14"/>
      <c r="I90" s="24"/>
      <c r="J90" s="15"/>
    </row>
    <row r="91" spans="1:11">
      <c r="A91" s="13" t="s">
        <v>101</v>
      </c>
      <c r="B91" s="14"/>
      <c r="C91" s="14"/>
      <c r="D91" s="14"/>
      <c r="E91" s="14"/>
      <c r="F91" s="14"/>
      <c r="G91" s="14"/>
      <c r="H91" s="14"/>
      <c r="I91" s="36" t="e">
        <f>+I86</f>
        <v>#DIV/0!</v>
      </c>
      <c r="J91" s="15"/>
    </row>
    <row r="92" spans="1:11" ht="15.5">
      <c r="A92" s="23" t="s">
        <v>56</v>
      </c>
      <c r="B92" s="14"/>
      <c r="C92" s="14"/>
      <c r="D92" s="14"/>
      <c r="E92" s="14"/>
      <c r="F92" s="14"/>
      <c r="G92" s="14"/>
      <c r="H92" s="14"/>
      <c r="I92" s="51"/>
      <c r="J92" s="15"/>
    </row>
    <row r="93" spans="1:11">
      <c r="A93" s="13"/>
      <c r="B93" s="14"/>
      <c r="C93" s="14"/>
      <c r="D93" s="14"/>
      <c r="E93" s="14"/>
      <c r="F93" s="14"/>
      <c r="G93" s="14"/>
      <c r="H93" s="14"/>
      <c r="I93" s="6"/>
      <c r="J93" s="15"/>
    </row>
    <row r="94" spans="1:11" ht="15" thickBot="1">
      <c r="A94" s="23" t="s">
        <v>57</v>
      </c>
      <c r="B94" s="14"/>
      <c r="C94" s="14"/>
      <c r="D94" s="14"/>
      <c r="E94" s="14"/>
      <c r="F94" s="14"/>
      <c r="G94" s="14"/>
      <c r="H94" s="14"/>
      <c r="I94" s="34" t="e">
        <f>+I91+I92</f>
        <v>#DIV/0!</v>
      </c>
      <c r="J94" s="15"/>
    </row>
    <row r="95" spans="1:11" ht="15" thickTop="1">
      <c r="A95" s="13"/>
      <c r="B95" s="14"/>
      <c r="C95" s="14"/>
      <c r="D95" s="14"/>
      <c r="E95" s="14"/>
      <c r="F95" s="14"/>
      <c r="G95" s="14"/>
      <c r="H95" s="14"/>
      <c r="I95" s="6"/>
      <c r="J95" s="15"/>
    </row>
    <row r="96" spans="1:11">
      <c r="A96" s="23" t="s">
        <v>58</v>
      </c>
      <c r="B96" s="14"/>
      <c r="C96" s="14"/>
      <c r="D96" s="14"/>
      <c r="E96" s="14"/>
      <c r="F96" s="14"/>
      <c r="G96" s="14"/>
      <c r="H96" s="14"/>
      <c r="I96" s="35" t="e">
        <f>+I123</f>
        <v>#DIV/0!</v>
      </c>
      <c r="J96" s="15"/>
    </row>
    <row r="97" spans="1:10">
      <c r="A97" s="13"/>
      <c r="B97" s="14"/>
      <c r="C97" s="14"/>
      <c r="D97" s="14"/>
      <c r="E97" s="14"/>
      <c r="F97" s="14"/>
      <c r="G97" s="14"/>
      <c r="H97" s="14"/>
      <c r="I97" s="6"/>
      <c r="J97" s="15"/>
    </row>
    <row r="98" spans="1:10" ht="15" thickBot="1">
      <c r="A98" s="21" t="s">
        <v>59</v>
      </c>
      <c r="B98" s="17"/>
      <c r="C98" s="17"/>
      <c r="D98" s="17"/>
      <c r="E98" s="17"/>
      <c r="F98" s="17"/>
      <c r="G98" s="17"/>
      <c r="H98" s="17"/>
      <c r="I98" s="39" t="e">
        <f>+I94-I96</f>
        <v>#DIV/0!</v>
      </c>
      <c r="J98" s="18"/>
    </row>
    <row r="99" spans="1:10" ht="12.75" customHeight="1" thickTop="1"/>
    <row r="100" spans="1:10" ht="9.75" customHeight="1"/>
    <row r="101" spans="1:10">
      <c r="A101" s="10" t="s">
        <v>61</v>
      </c>
      <c r="B101" s="11"/>
      <c r="C101" s="11"/>
      <c r="D101" s="11"/>
      <c r="E101" s="11"/>
      <c r="F101" s="11"/>
      <c r="G101" s="11"/>
      <c r="H101" s="11"/>
      <c r="I101" s="7"/>
      <c r="J101" s="12"/>
    </row>
    <row r="102" spans="1:10">
      <c r="A102" s="13" t="s">
        <v>62</v>
      </c>
      <c r="B102" s="14"/>
      <c r="C102" s="14"/>
      <c r="D102" s="14"/>
      <c r="E102" s="14"/>
      <c r="F102" s="14"/>
      <c r="G102" s="14"/>
      <c r="H102" s="14"/>
      <c r="I102" s="46"/>
      <c r="J102" s="26" t="s">
        <v>111</v>
      </c>
    </row>
    <row r="103" spans="1:10">
      <c r="A103" s="13" t="s">
        <v>63</v>
      </c>
      <c r="B103" s="14"/>
      <c r="C103" s="14"/>
      <c r="D103" s="14"/>
      <c r="E103" s="14"/>
      <c r="F103" s="14"/>
      <c r="G103" s="14"/>
      <c r="H103" s="14"/>
      <c r="I103" s="46"/>
      <c r="J103" s="26" t="s">
        <v>112</v>
      </c>
    </row>
    <row r="104" spans="1:10">
      <c r="A104" s="13" t="s">
        <v>26</v>
      </c>
      <c r="B104" s="14"/>
      <c r="C104" s="14"/>
      <c r="D104" s="14"/>
      <c r="E104" s="14"/>
      <c r="F104" s="14"/>
      <c r="G104" s="14"/>
      <c r="H104" s="14"/>
      <c r="I104" s="46"/>
      <c r="J104" s="26" t="s">
        <v>113</v>
      </c>
    </row>
    <row r="105" spans="1:10">
      <c r="A105" s="13" t="s">
        <v>64</v>
      </c>
      <c r="B105" s="14"/>
      <c r="C105" s="14"/>
      <c r="D105" s="14"/>
      <c r="E105" s="14"/>
      <c r="F105" s="14"/>
      <c r="G105" s="14"/>
      <c r="H105" s="14"/>
      <c r="I105" s="46"/>
      <c r="J105" s="26" t="s">
        <v>114</v>
      </c>
    </row>
    <row r="106" spans="1:10">
      <c r="A106" s="13" t="s">
        <v>65</v>
      </c>
      <c r="B106" s="14"/>
      <c r="C106" s="14"/>
      <c r="D106" s="14"/>
      <c r="E106" s="14"/>
      <c r="F106" s="14"/>
      <c r="G106" s="14"/>
      <c r="H106" s="14"/>
      <c r="I106" s="46"/>
      <c r="J106" s="26" t="s">
        <v>115</v>
      </c>
    </row>
    <row r="107" spans="1:10">
      <c r="A107" s="13" t="s">
        <v>36</v>
      </c>
      <c r="B107" s="14"/>
      <c r="C107" s="14"/>
      <c r="D107" s="14"/>
      <c r="E107" s="14"/>
      <c r="F107" s="14"/>
      <c r="G107" s="14"/>
      <c r="H107" s="14"/>
      <c r="I107" s="46"/>
      <c r="J107" s="26" t="s">
        <v>116</v>
      </c>
    </row>
    <row r="108" spans="1:10">
      <c r="A108" s="13" t="s">
        <v>43</v>
      </c>
      <c r="B108" s="14"/>
      <c r="C108" s="14"/>
      <c r="D108" s="14"/>
      <c r="E108" s="14"/>
      <c r="F108" s="14"/>
      <c r="G108" s="14"/>
      <c r="H108" s="14"/>
      <c r="I108" s="46"/>
      <c r="J108" s="26" t="s">
        <v>117</v>
      </c>
    </row>
    <row r="109" spans="1:10">
      <c r="A109" s="23" t="s">
        <v>52</v>
      </c>
      <c r="B109" s="14"/>
      <c r="C109" s="14"/>
      <c r="D109" s="14"/>
      <c r="E109" s="14"/>
      <c r="F109" s="14"/>
      <c r="G109" s="14"/>
      <c r="H109" s="14"/>
      <c r="I109" s="36">
        <f>SUM(I102:I108)</f>
        <v>0</v>
      </c>
      <c r="J109" s="15" t="s">
        <v>104</v>
      </c>
    </row>
    <row r="110" spans="1:10" ht="12" customHeight="1">
      <c r="A110" s="23"/>
      <c r="B110" s="14"/>
      <c r="C110" s="14"/>
      <c r="D110" s="14"/>
      <c r="E110" s="14"/>
      <c r="F110" s="14"/>
      <c r="G110" s="14"/>
      <c r="H110" s="14"/>
      <c r="I110" s="14"/>
      <c r="J110" s="27"/>
    </row>
    <row r="111" spans="1:10">
      <c r="A111" s="23" t="s">
        <v>102</v>
      </c>
      <c r="B111" s="14"/>
      <c r="C111" s="14"/>
      <c r="D111" s="14"/>
      <c r="E111" s="14"/>
      <c r="F111" s="14"/>
      <c r="G111" s="14"/>
      <c r="H111" s="50">
        <v>0.8</v>
      </c>
      <c r="I111" s="36">
        <f>-I109*H111</f>
        <v>0</v>
      </c>
      <c r="J111" s="27" t="s">
        <v>105</v>
      </c>
    </row>
    <row r="112" spans="1:10" ht="6" customHeight="1">
      <c r="A112" s="23"/>
      <c r="B112" s="14"/>
      <c r="C112" s="14"/>
      <c r="D112" s="14"/>
      <c r="E112" s="14"/>
      <c r="F112" s="14"/>
      <c r="G112" s="14"/>
      <c r="H112" s="14"/>
      <c r="I112" s="14"/>
      <c r="J112" s="27"/>
    </row>
    <row r="113" spans="1:10" ht="15" thickBot="1">
      <c r="A113" s="23" t="s">
        <v>52</v>
      </c>
      <c r="B113" s="14"/>
      <c r="C113" s="14"/>
      <c r="D113" s="14"/>
      <c r="E113" s="14"/>
      <c r="F113" s="14"/>
      <c r="G113" s="14"/>
      <c r="H113" s="14"/>
      <c r="I113" s="40">
        <f>+I109+I111</f>
        <v>0</v>
      </c>
      <c r="J113" s="27" t="s">
        <v>106</v>
      </c>
    </row>
    <row r="114" spans="1:10" ht="6" customHeight="1" thickTop="1">
      <c r="A114" s="23"/>
      <c r="B114" s="14"/>
      <c r="C114" s="14"/>
      <c r="D114" s="14"/>
      <c r="E114" s="14"/>
      <c r="F114" s="14"/>
      <c r="G114" s="14"/>
      <c r="H114" s="14"/>
      <c r="I114" s="14"/>
      <c r="J114" s="27"/>
    </row>
    <row r="115" spans="1:10">
      <c r="A115" s="23" t="s">
        <v>103</v>
      </c>
      <c r="B115" s="14"/>
      <c r="C115" s="14"/>
      <c r="D115" s="14"/>
      <c r="E115" s="14"/>
      <c r="F115" s="14"/>
      <c r="G115" s="14"/>
      <c r="H115" s="14"/>
      <c r="I115" s="36"/>
      <c r="J115" s="27" t="s">
        <v>108</v>
      </c>
    </row>
    <row r="116" spans="1:10">
      <c r="A116" s="23" t="s">
        <v>107</v>
      </c>
      <c r="B116" s="14"/>
      <c r="C116" s="14"/>
      <c r="D116" s="14"/>
      <c r="E116" s="14"/>
      <c r="F116" s="14"/>
      <c r="G116" s="14"/>
      <c r="H116" s="14"/>
      <c r="I116" s="46"/>
      <c r="J116" s="28" t="s">
        <v>109</v>
      </c>
    </row>
    <row r="117" spans="1:10" ht="15" thickBot="1">
      <c r="A117" s="23" t="s">
        <v>52</v>
      </c>
      <c r="B117" s="14"/>
      <c r="C117" s="14"/>
      <c r="D117" s="14"/>
      <c r="E117" s="14"/>
      <c r="F117" s="14"/>
      <c r="G117" s="14"/>
      <c r="H117" s="14"/>
      <c r="I117" s="40">
        <f>+I113+I115+I116</f>
        <v>0</v>
      </c>
      <c r="J117" s="28" t="s">
        <v>110</v>
      </c>
    </row>
    <row r="118" spans="1:10" ht="6" customHeight="1" thickTop="1">
      <c r="A118" s="23"/>
      <c r="B118" s="14"/>
      <c r="C118" s="14"/>
      <c r="D118" s="14"/>
      <c r="E118" s="14"/>
      <c r="F118" s="14"/>
      <c r="G118" s="14"/>
      <c r="H118" s="14"/>
      <c r="I118" s="14"/>
      <c r="J118" s="27"/>
    </row>
    <row r="119" spans="1:10">
      <c r="A119" s="23" t="s">
        <v>118</v>
      </c>
      <c r="B119" s="14"/>
      <c r="C119" s="14"/>
      <c r="D119" s="14"/>
      <c r="E119" s="14"/>
      <c r="F119" s="14"/>
      <c r="G119" s="14"/>
      <c r="H119" s="14"/>
      <c r="I119" s="36" t="e">
        <f>IF(I94&gt;0,I94,0)</f>
        <v>#DIV/0!</v>
      </c>
      <c r="J119" s="28" t="s">
        <v>120</v>
      </c>
    </row>
    <row r="120" spans="1:10" ht="6" customHeight="1">
      <c r="A120" s="23"/>
      <c r="B120" s="14"/>
      <c r="C120" s="14"/>
      <c r="D120" s="14"/>
      <c r="E120" s="14"/>
      <c r="F120" s="14"/>
      <c r="G120" s="14"/>
      <c r="H120" s="14"/>
      <c r="I120" s="14"/>
      <c r="J120" s="27"/>
    </row>
    <row r="121" spans="1:10">
      <c r="A121" s="23" t="s">
        <v>119</v>
      </c>
      <c r="B121" s="14"/>
      <c r="C121" s="14"/>
      <c r="D121" s="14"/>
      <c r="E121" s="14"/>
      <c r="F121" s="14"/>
      <c r="G121" s="14"/>
      <c r="H121" s="14"/>
      <c r="I121" s="36" t="e">
        <f>IF((I117-I119)&gt;0,(I117-I119),0)</f>
        <v>#DIV/0!</v>
      </c>
      <c r="J121" s="27" t="s">
        <v>122</v>
      </c>
    </row>
    <row r="122" spans="1:10" ht="6" customHeight="1">
      <c r="A122" s="23"/>
      <c r="B122" s="14"/>
      <c r="C122" s="14"/>
      <c r="D122" s="14"/>
      <c r="E122" s="14"/>
      <c r="F122" s="14"/>
      <c r="G122" s="14"/>
      <c r="H122" s="14"/>
      <c r="I122" s="14"/>
      <c r="J122" s="27"/>
    </row>
    <row r="123" spans="1:10" ht="15" thickBot="1">
      <c r="A123" s="23" t="s">
        <v>121</v>
      </c>
      <c r="B123" s="14"/>
      <c r="C123" s="14"/>
      <c r="D123" s="14"/>
      <c r="E123" s="14"/>
      <c r="F123" s="14"/>
      <c r="G123" s="14"/>
      <c r="H123" s="14"/>
      <c r="I123" s="41" t="e">
        <f>IF(I117&lt;I119,I117,I119)</f>
        <v>#DIV/0!</v>
      </c>
      <c r="J123" s="15" t="s">
        <v>123</v>
      </c>
    </row>
    <row r="124" spans="1:10" ht="6" customHeight="1" thickTop="1">
      <c r="A124" s="21"/>
      <c r="B124" s="17"/>
      <c r="C124" s="17"/>
      <c r="D124" s="17"/>
      <c r="E124" s="17"/>
      <c r="F124" s="17"/>
      <c r="G124" s="17"/>
      <c r="H124" s="17"/>
      <c r="I124" s="8"/>
      <c r="J124" s="18"/>
    </row>
    <row r="125" spans="1:10">
      <c r="A125" s="2"/>
    </row>
    <row r="127" spans="1:10">
      <c r="A127" s="10" t="s">
        <v>66</v>
      </c>
      <c r="B127" s="11"/>
      <c r="C127" s="11"/>
      <c r="D127" s="11"/>
      <c r="E127" s="11"/>
      <c r="F127" s="11"/>
      <c r="G127" s="11"/>
      <c r="H127" s="11"/>
      <c r="I127" s="7"/>
      <c r="J127" s="12"/>
    </row>
    <row r="128" spans="1:10">
      <c r="A128" s="13" t="s">
        <v>67</v>
      </c>
      <c r="B128" s="14"/>
      <c r="C128" s="14"/>
      <c r="D128" s="14"/>
      <c r="E128" s="14"/>
      <c r="F128" s="14"/>
      <c r="G128" s="14"/>
      <c r="H128" s="14"/>
      <c r="I128" s="49"/>
      <c r="J128" s="15"/>
    </row>
    <row r="129" spans="1:10">
      <c r="A129" s="13" t="s">
        <v>68</v>
      </c>
      <c r="B129" s="14"/>
      <c r="C129" s="14"/>
      <c r="D129" s="14"/>
      <c r="E129" s="14"/>
      <c r="F129" s="14"/>
      <c r="G129" s="14"/>
      <c r="H129" s="14"/>
      <c r="I129" s="48"/>
      <c r="J129" s="15"/>
    </row>
    <row r="130" spans="1:10" ht="10.5" customHeight="1">
      <c r="A130" s="13"/>
      <c r="B130" s="14"/>
      <c r="C130" s="14"/>
      <c r="D130" s="14"/>
      <c r="E130" s="14"/>
      <c r="F130" s="14"/>
      <c r="G130" s="14"/>
      <c r="H130" s="14"/>
      <c r="I130" s="6"/>
      <c r="J130" s="15"/>
    </row>
    <row r="131" spans="1:10">
      <c r="A131" s="13" t="s">
        <v>69</v>
      </c>
      <c r="B131" s="14"/>
      <c r="C131" s="14"/>
      <c r="D131" s="14"/>
      <c r="E131" s="14"/>
      <c r="F131" s="14"/>
      <c r="G131" s="14"/>
      <c r="H131" s="14"/>
      <c r="I131" s="6"/>
      <c r="J131" s="15"/>
    </row>
    <row r="132" spans="1:10">
      <c r="A132" s="13" t="s">
        <v>73</v>
      </c>
      <c r="B132" s="14"/>
      <c r="C132" s="14"/>
      <c r="D132" s="14"/>
      <c r="E132" s="14"/>
      <c r="F132" s="14"/>
      <c r="G132" s="14"/>
      <c r="H132" s="14"/>
      <c r="I132" s="36">
        <f>+I153</f>
        <v>0</v>
      </c>
      <c r="J132" s="15"/>
    </row>
    <row r="133" spans="1:10">
      <c r="A133" s="13" t="s">
        <v>26</v>
      </c>
      <c r="B133" s="14"/>
      <c r="C133" s="14"/>
      <c r="D133" s="14"/>
      <c r="E133" s="14"/>
      <c r="F133" s="14"/>
      <c r="G133" s="14"/>
      <c r="H133" s="14"/>
      <c r="I133" s="46"/>
      <c r="J133" s="15"/>
    </row>
    <row r="134" spans="1:10">
      <c r="A134" s="13" t="s">
        <v>70</v>
      </c>
      <c r="B134" s="14"/>
      <c r="C134" s="14"/>
      <c r="D134" s="14"/>
      <c r="E134" s="14"/>
      <c r="F134" s="14"/>
      <c r="G134" s="14"/>
      <c r="H134" s="14"/>
      <c r="I134" s="46"/>
      <c r="J134" s="15"/>
    </row>
    <row r="135" spans="1:10">
      <c r="A135" s="13" t="s">
        <v>71</v>
      </c>
      <c r="B135" s="14"/>
      <c r="C135" s="14"/>
      <c r="D135" s="14"/>
      <c r="E135" s="14"/>
      <c r="F135" s="14"/>
      <c r="G135" s="14"/>
      <c r="H135" s="14"/>
      <c r="I135" s="46"/>
      <c r="J135" s="15"/>
    </row>
    <row r="136" spans="1:10">
      <c r="A136" s="13" t="s">
        <v>72</v>
      </c>
      <c r="B136" s="14"/>
      <c r="C136" s="14"/>
      <c r="D136" s="14"/>
      <c r="E136" s="14"/>
      <c r="F136" s="14"/>
      <c r="G136" s="14"/>
      <c r="H136" s="14"/>
      <c r="I136" s="36">
        <f>+I171</f>
        <v>0</v>
      </c>
      <c r="J136" s="15"/>
    </row>
    <row r="137" spans="1:10">
      <c r="A137" s="13" t="s">
        <v>157</v>
      </c>
      <c r="B137" s="14"/>
      <c r="C137" s="14"/>
      <c r="D137" s="14"/>
      <c r="E137" s="14"/>
      <c r="F137" s="14"/>
      <c r="G137" s="14"/>
      <c r="H137" s="14"/>
      <c r="I137" s="46"/>
      <c r="J137" s="15"/>
    </row>
    <row r="138" spans="1:10">
      <c r="A138" s="13" t="s">
        <v>43</v>
      </c>
      <c r="B138" s="14"/>
      <c r="C138" s="14"/>
      <c r="D138" s="14"/>
      <c r="E138" s="14"/>
      <c r="F138" s="14"/>
      <c r="G138" s="14"/>
      <c r="H138" s="14"/>
      <c r="I138" s="46"/>
      <c r="J138" s="15"/>
    </row>
    <row r="139" spans="1:10">
      <c r="A139" s="13" t="s">
        <v>74</v>
      </c>
      <c r="B139" s="14"/>
      <c r="C139" s="14"/>
      <c r="D139" s="14"/>
      <c r="E139" s="14"/>
      <c r="F139" s="14"/>
      <c r="G139" s="14"/>
      <c r="H139" s="14"/>
      <c r="I139" s="42">
        <f>SUM(I131:I138)</f>
        <v>0</v>
      </c>
      <c r="J139" s="15"/>
    </row>
    <row r="140" spans="1:10">
      <c r="A140" s="13" t="s">
        <v>75</v>
      </c>
      <c r="B140" s="14"/>
      <c r="C140" s="14"/>
      <c r="D140" s="14"/>
      <c r="E140" s="14"/>
      <c r="F140" s="14"/>
      <c r="G140" s="14"/>
      <c r="H140" s="14"/>
      <c r="I140" s="36" t="e">
        <f>(I128/I129)*I139</f>
        <v>#DIV/0!</v>
      </c>
      <c r="J140" s="15"/>
    </row>
    <row r="141" spans="1:10">
      <c r="A141" s="13" t="s">
        <v>76</v>
      </c>
      <c r="B141" s="14"/>
      <c r="C141" s="14"/>
      <c r="D141" s="14"/>
      <c r="E141" s="14"/>
      <c r="F141" s="14"/>
      <c r="G141" s="14"/>
      <c r="H141" s="14"/>
      <c r="I141" s="46"/>
      <c r="J141" s="15"/>
    </row>
    <row r="142" spans="1:10">
      <c r="A142" s="13" t="s">
        <v>77</v>
      </c>
      <c r="B142" s="14"/>
      <c r="C142" s="14"/>
      <c r="D142" s="14"/>
      <c r="E142" s="14"/>
      <c r="F142" s="14"/>
      <c r="G142" s="14"/>
      <c r="H142" s="14"/>
      <c r="I142" s="46"/>
      <c r="J142" s="15"/>
    </row>
    <row r="143" spans="1:10">
      <c r="A143" s="21" t="s">
        <v>78</v>
      </c>
      <c r="B143" s="17"/>
      <c r="C143" s="17"/>
      <c r="D143" s="17"/>
      <c r="E143" s="17"/>
      <c r="F143" s="17"/>
      <c r="G143" s="17"/>
      <c r="H143" s="17"/>
      <c r="I143" s="38" t="e">
        <f>+I140+I141+I142</f>
        <v>#DIV/0!</v>
      </c>
      <c r="J143" s="18"/>
    </row>
    <row r="147" spans="1:10">
      <c r="A147" s="10" t="s">
        <v>79</v>
      </c>
      <c r="B147" s="11"/>
      <c r="C147" s="11"/>
      <c r="D147" s="11"/>
      <c r="E147" s="11"/>
      <c r="F147" s="11"/>
      <c r="G147" s="11"/>
      <c r="H147" s="11"/>
      <c r="I147" s="7"/>
      <c r="J147" s="12"/>
    </row>
    <row r="148" spans="1:10">
      <c r="A148" s="13" t="s">
        <v>80</v>
      </c>
      <c r="B148" s="14"/>
      <c r="C148" s="14"/>
      <c r="D148" s="14"/>
      <c r="E148" s="14"/>
      <c r="F148" s="14"/>
      <c r="G148" s="14"/>
      <c r="H148" s="14"/>
      <c r="I148" s="46"/>
      <c r="J148" s="15" t="s">
        <v>85</v>
      </c>
    </row>
    <row r="149" spans="1:10" ht="6" customHeight="1">
      <c r="A149" s="13"/>
      <c r="B149" s="14"/>
      <c r="C149" s="14"/>
      <c r="D149" s="14"/>
      <c r="E149" s="14"/>
      <c r="F149" s="14"/>
      <c r="G149" s="14"/>
      <c r="H149" s="14"/>
      <c r="I149" s="6"/>
      <c r="J149" s="15"/>
    </row>
    <row r="150" spans="1:10">
      <c r="A150" s="61" t="s">
        <v>83</v>
      </c>
      <c r="B150" s="62"/>
      <c r="C150" s="62"/>
      <c r="D150" s="62"/>
      <c r="E150" s="62"/>
      <c r="F150" s="62"/>
      <c r="G150" s="62"/>
      <c r="H150" s="62"/>
      <c r="I150" s="43">
        <v>10</v>
      </c>
      <c r="J150" s="15" t="s">
        <v>81</v>
      </c>
    </row>
    <row r="151" spans="1:10">
      <c r="A151" s="61"/>
      <c r="B151" s="62"/>
      <c r="C151" s="62"/>
      <c r="D151" s="62"/>
      <c r="E151" s="62"/>
      <c r="F151" s="62"/>
      <c r="G151" s="62"/>
      <c r="H151" s="62"/>
      <c r="I151" s="47"/>
      <c r="J151" s="15" t="s">
        <v>82</v>
      </c>
    </row>
    <row r="152" spans="1:10">
      <c r="A152" s="13" t="s">
        <v>84</v>
      </c>
      <c r="B152" s="14"/>
      <c r="C152" s="14"/>
      <c r="D152" s="14"/>
      <c r="E152" s="14"/>
      <c r="F152" s="14"/>
      <c r="G152" s="14"/>
      <c r="H152" s="14"/>
      <c r="I152" s="38">
        <f>+I150*I151</f>
        <v>0</v>
      </c>
      <c r="J152" s="15" t="s">
        <v>86</v>
      </c>
    </row>
    <row r="153" spans="1:10">
      <c r="A153" s="21" t="s">
        <v>87</v>
      </c>
      <c r="B153" s="17"/>
      <c r="C153" s="17"/>
      <c r="D153" s="17"/>
      <c r="E153" s="17"/>
      <c r="F153" s="17"/>
      <c r="G153" s="17"/>
      <c r="H153" s="17"/>
      <c r="I153" s="38">
        <f>IF(I148&lt;I152, I148,I152)</f>
        <v>0</v>
      </c>
      <c r="J153" s="18"/>
    </row>
    <row r="156" spans="1:10">
      <c r="A156" s="10" t="s">
        <v>88</v>
      </c>
      <c r="B156" s="11"/>
      <c r="C156" s="11"/>
      <c r="D156" s="11"/>
      <c r="E156" s="11"/>
      <c r="F156" s="11"/>
      <c r="G156" s="11"/>
      <c r="H156" s="11"/>
      <c r="I156" s="7"/>
      <c r="J156" s="12"/>
    </row>
    <row r="157" spans="1:10">
      <c r="A157" s="13" t="s">
        <v>89</v>
      </c>
      <c r="B157" s="14"/>
      <c r="C157" s="14"/>
      <c r="D157" s="14"/>
      <c r="E157" s="14"/>
      <c r="F157" s="14"/>
      <c r="G157" s="14"/>
      <c r="H157" s="14"/>
      <c r="I157" s="46"/>
      <c r="J157" s="19">
        <v>1</v>
      </c>
    </row>
    <row r="158" spans="1:10">
      <c r="A158" s="13" t="s">
        <v>98</v>
      </c>
      <c r="B158" s="14"/>
      <c r="C158" s="14"/>
      <c r="D158" s="14"/>
      <c r="E158" s="14"/>
      <c r="F158" s="14"/>
      <c r="G158" s="14"/>
      <c r="H158" s="45"/>
      <c r="I158" s="46"/>
      <c r="J158" s="19">
        <v>2</v>
      </c>
    </row>
    <row r="159" spans="1:10">
      <c r="A159" s="13" t="s">
        <v>90</v>
      </c>
      <c r="B159" s="14"/>
      <c r="C159" s="14"/>
      <c r="D159" s="14"/>
      <c r="E159" s="14"/>
      <c r="F159" s="14"/>
      <c r="G159" s="14"/>
      <c r="H159" s="14"/>
      <c r="I159" s="46"/>
      <c r="J159" s="19">
        <v>3</v>
      </c>
    </row>
    <row r="160" spans="1:10">
      <c r="A160" s="13" t="s">
        <v>91</v>
      </c>
      <c r="B160" s="14"/>
      <c r="C160" s="14"/>
      <c r="D160" s="14"/>
      <c r="E160" s="14"/>
      <c r="F160" s="14"/>
      <c r="G160" s="14"/>
      <c r="H160" s="14"/>
      <c r="I160" s="46"/>
      <c r="J160" s="19">
        <v>4</v>
      </c>
    </row>
    <row r="161" spans="1:10">
      <c r="A161" s="13" t="s">
        <v>99</v>
      </c>
      <c r="B161" s="14"/>
      <c r="C161" s="14"/>
      <c r="D161" s="14"/>
      <c r="E161" s="14"/>
      <c r="F161" s="14"/>
      <c r="G161" s="14"/>
      <c r="H161" s="14"/>
      <c r="I161" s="35">
        <f>IF(I160&gt;(35294*1.13),I160,(35294*1.13))</f>
        <v>39882.219999999994</v>
      </c>
      <c r="J161" s="15" t="s">
        <v>81</v>
      </c>
    </row>
    <row r="162" spans="1:10">
      <c r="A162" s="13"/>
      <c r="B162" s="14"/>
      <c r="C162" s="14"/>
      <c r="D162" s="14"/>
      <c r="E162" s="14"/>
      <c r="F162" s="14"/>
      <c r="G162" s="14"/>
      <c r="H162" s="14"/>
      <c r="I162" s="44" t="s">
        <v>92</v>
      </c>
      <c r="J162" s="15"/>
    </row>
    <row r="163" spans="1:10">
      <c r="A163" s="13" t="s">
        <v>93</v>
      </c>
      <c r="B163" s="14"/>
      <c r="C163" s="14"/>
      <c r="D163" s="14"/>
      <c r="E163" s="14"/>
      <c r="F163" s="14"/>
      <c r="G163" s="14"/>
      <c r="H163" s="14"/>
      <c r="I163" s="38">
        <f>I161*0.85</f>
        <v>33899.886999999995</v>
      </c>
      <c r="J163" s="19">
        <v>5</v>
      </c>
    </row>
    <row r="164" spans="1:10" ht="6" customHeight="1">
      <c r="A164" s="13"/>
      <c r="B164" s="14"/>
      <c r="C164" s="14"/>
      <c r="D164" s="14"/>
      <c r="E164" s="14"/>
      <c r="F164" s="14"/>
      <c r="G164" s="14"/>
      <c r="H164" s="14"/>
      <c r="I164" s="14"/>
      <c r="J164" s="19"/>
    </row>
    <row r="165" spans="1:10">
      <c r="A165" s="20" t="s">
        <v>95</v>
      </c>
      <c r="B165" s="14"/>
      <c r="C165" s="14"/>
      <c r="D165" s="14"/>
      <c r="E165" s="14"/>
      <c r="F165" s="14"/>
      <c r="G165" s="14"/>
      <c r="H165" s="14"/>
      <c r="I165" s="38">
        <f>((800*1.13)*I159)/30</f>
        <v>0</v>
      </c>
      <c r="J165" s="15" t="s">
        <v>82</v>
      </c>
    </row>
    <row r="166" spans="1:10" ht="6" customHeight="1">
      <c r="A166" s="20"/>
      <c r="B166" s="14"/>
      <c r="C166" s="14"/>
      <c r="D166" s="14"/>
      <c r="E166" s="14"/>
      <c r="F166" s="14"/>
      <c r="G166" s="14"/>
      <c r="H166" s="14"/>
      <c r="I166" s="14"/>
      <c r="J166" s="15"/>
    </row>
    <row r="167" spans="1:10">
      <c r="A167" s="13" t="s">
        <v>94</v>
      </c>
      <c r="B167" s="14"/>
      <c r="C167" s="14"/>
      <c r="D167" s="14"/>
      <c r="E167" s="14"/>
      <c r="F167" s="14"/>
      <c r="G167" s="14"/>
      <c r="H167" s="14"/>
      <c r="I167" s="37">
        <f>I165-I158</f>
        <v>0</v>
      </c>
      <c r="J167" s="19">
        <v>6</v>
      </c>
    </row>
    <row r="168" spans="1:10" ht="6" customHeight="1">
      <c r="A168" s="13"/>
      <c r="B168" s="14"/>
      <c r="C168" s="14"/>
      <c r="D168" s="14"/>
      <c r="E168" s="14"/>
      <c r="F168" s="14"/>
      <c r="G168" s="14"/>
      <c r="H168" s="14"/>
      <c r="I168" s="6"/>
      <c r="J168" s="15"/>
    </row>
    <row r="169" spans="1:10">
      <c r="A169" s="20" t="s">
        <v>96</v>
      </c>
      <c r="B169" s="14"/>
      <c r="C169" s="14"/>
      <c r="D169" s="14"/>
      <c r="E169" s="14"/>
      <c r="F169" s="14"/>
      <c r="G169" s="14"/>
      <c r="H169" s="14"/>
      <c r="I169" s="35">
        <f>((30000*1.13)*I157)/I163</f>
        <v>0</v>
      </c>
      <c r="J169" s="19">
        <v>7</v>
      </c>
    </row>
    <row r="170" spans="1:10" ht="6" customHeight="1">
      <c r="A170" s="13"/>
      <c r="B170" s="14"/>
      <c r="C170" s="14"/>
      <c r="D170" s="14"/>
      <c r="E170" s="14"/>
      <c r="F170" s="14"/>
      <c r="G170" s="14"/>
      <c r="H170" s="14"/>
      <c r="I170" s="6"/>
      <c r="J170" s="15"/>
    </row>
    <row r="171" spans="1:10">
      <c r="A171" s="21" t="s">
        <v>97</v>
      </c>
      <c r="B171" s="17"/>
      <c r="C171" s="17"/>
      <c r="D171" s="17"/>
      <c r="E171" s="17"/>
      <c r="F171" s="17"/>
      <c r="G171" s="17"/>
      <c r="H171" s="17"/>
      <c r="I171" s="38">
        <f>IF(I167&lt;I169,I167,I169)</f>
        <v>0</v>
      </c>
      <c r="J171" s="18"/>
    </row>
  </sheetData>
  <sheetProtection algorithmName="SHA-512" hashValue="gjus2SBEXhNGezXYgvmNMQlHVrFDBlusklrmDP3Cc5TMx69zPhEVX0tukDbMP0LJQUsB/Vbuq0k0YC1ggpBzHA==" saltValue="p7aFPGfsN8vQvtweVzNGVA==" spinCount="100000" sheet="1" objects="1" scenarios="1"/>
  <mergeCells count="3">
    <mergeCell ref="A1:I1"/>
    <mergeCell ref="A150:H151"/>
    <mergeCell ref="A26:B26"/>
  </mergeCells>
  <pageMargins left="0.70866141732283472" right="0.39370078740157483" top="0.74803149606299213" bottom="0.74803149606299213" header="0.31496062992125984" footer="0.31496062992125984"/>
  <pageSetup scale="75" orientation="portrait" r:id="rId1"/>
  <headerFooter>
    <oddHeader>&amp;LBOB DAVID BEDIA ACCOUNTING
T2125&amp;C&amp;"Aharoni,Regular"&amp;22BDB ACCOUNTING &amp;G</oddHeader>
    <oddFooter>Page &amp;P of &amp;N</oddFooter>
  </headerFooter>
  <rowBreaks count="4" manualBreakCount="4">
    <brk id="26" max="16383" man="1"/>
    <brk id="57" max="16383" man="1"/>
    <brk id="87" max="16383" man="1"/>
    <brk id="15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B15" sqref="B15"/>
    </sheetView>
  </sheetViews>
  <sheetFormatPr defaultRowHeight="14.5"/>
  <cols>
    <col min="3" max="3" width="14.1796875" bestFit="1" customWidth="1"/>
  </cols>
  <sheetData>
    <row r="2" spans="2:3">
      <c r="B2" s="65" t="s">
        <v>160</v>
      </c>
      <c r="C2" s="65"/>
    </row>
    <row r="3" spans="2:3">
      <c r="B3" s="54"/>
      <c r="C3" t="s">
        <v>158</v>
      </c>
    </row>
    <row r="4" spans="2:3">
      <c r="B4" s="32"/>
      <c r="C4" t="s">
        <v>159</v>
      </c>
    </row>
    <row r="6" spans="2:3">
      <c r="B6" t="s">
        <v>162</v>
      </c>
    </row>
    <row r="7" spans="2:3">
      <c r="B7" t="s">
        <v>161</v>
      </c>
    </row>
    <row r="8" spans="2:3">
      <c r="B8" t="s">
        <v>163</v>
      </c>
    </row>
    <row r="9" spans="2:3">
      <c r="B9" t="s">
        <v>164</v>
      </c>
    </row>
    <row r="10" spans="2:3">
      <c r="B10" t="s">
        <v>165</v>
      </c>
    </row>
    <row r="11" spans="2:3">
      <c r="B11" t="s">
        <v>166</v>
      </c>
    </row>
    <row r="12" spans="2:3">
      <c r="B12" t="s">
        <v>167</v>
      </c>
    </row>
    <row r="13" spans="2:3">
      <c r="B13" t="s">
        <v>168</v>
      </c>
    </row>
    <row r="14" spans="2:3">
      <c r="B14" t="s">
        <v>169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bobbe</dc:creator>
  <cp:lastModifiedBy>bbedi</cp:lastModifiedBy>
  <cp:lastPrinted>2021-12-04T18:29:08Z</cp:lastPrinted>
  <dcterms:created xsi:type="dcterms:W3CDTF">2021-11-05T16:26:51Z</dcterms:created>
  <dcterms:modified xsi:type="dcterms:W3CDTF">2021-12-04T18:40:35Z</dcterms:modified>
</cp:coreProperties>
</file>